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305" yWindow="450" windowWidth="20115" windowHeight="1056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P52" i="1"/>
  <c r="R53"/>
  <c r="Q53"/>
  <c r="P53"/>
  <c r="O53"/>
  <c r="N53"/>
  <c r="M53"/>
  <c r="L53"/>
  <c r="K53"/>
  <c r="J53"/>
  <c r="I53"/>
  <c r="H53"/>
  <c r="G53"/>
  <c r="F53"/>
  <c r="E53"/>
  <c r="R47"/>
  <c r="Q47"/>
  <c r="P47"/>
  <c r="O47"/>
  <c r="N47"/>
  <c r="M47"/>
  <c r="L47"/>
  <c r="K47"/>
  <c r="J47"/>
  <c r="I47"/>
  <c r="H47"/>
  <c r="G47"/>
  <c r="E47"/>
  <c r="R52"/>
  <c r="L52"/>
  <c r="I52"/>
  <c r="H52"/>
  <c r="F47"/>
  <c r="G52"/>
  <c r="P54"/>
  <c r="R51"/>
  <c r="Q51"/>
  <c r="P51"/>
  <c r="M39"/>
  <c r="L39"/>
  <c r="K39"/>
  <c r="J39"/>
  <c r="I39"/>
  <c r="H39"/>
  <c r="G39"/>
  <c r="F39"/>
  <c r="E39"/>
  <c r="P38"/>
  <c r="W25"/>
  <c r="V25"/>
  <c r="U25"/>
  <c r="T25"/>
  <c r="S25"/>
  <c r="R25"/>
  <c r="Q25"/>
  <c r="P25"/>
  <c r="W19"/>
  <c r="V19"/>
  <c r="U19"/>
  <c r="T19"/>
  <c r="S19"/>
  <c r="R19"/>
  <c r="Q19"/>
  <c r="P19"/>
  <c r="O19"/>
  <c r="N19"/>
  <c r="M19"/>
  <c r="L19"/>
  <c r="K19"/>
  <c r="J19"/>
  <c r="I19"/>
  <c r="H19"/>
  <c r="F19"/>
  <c r="G19"/>
  <c r="E19"/>
  <c r="E24" s="1"/>
  <c r="H33"/>
  <c r="G33"/>
  <c r="F33"/>
  <c r="E33"/>
  <c r="E38" s="1"/>
  <c r="J25"/>
  <c r="W26"/>
  <c r="V26"/>
  <c r="U26"/>
  <c r="T26"/>
  <c r="S26"/>
  <c r="R26"/>
  <c r="Q26"/>
  <c r="P26"/>
  <c r="W23"/>
  <c r="V23"/>
  <c r="U23"/>
  <c r="T23"/>
  <c r="S23"/>
  <c r="R23"/>
  <c r="Q23"/>
  <c r="P23"/>
  <c r="O25"/>
  <c r="N25"/>
  <c r="M25"/>
  <c r="L25"/>
  <c r="K25"/>
  <c r="I25"/>
  <c r="H25"/>
  <c r="G25"/>
  <c r="F25"/>
  <c r="E25"/>
  <c r="Q11"/>
  <c r="O11"/>
  <c r="N11"/>
  <c r="M11"/>
  <c r="L11"/>
  <c r="K11"/>
  <c r="J11"/>
  <c r="I11"/>
  <c r="H11"/>
  <c r="G11"/>
  <c r="F11"/>
  <c r="E11"/>
  <c r="XFD64"/>
  <c r="R54"/>
  <c r="Q54"/>
  <c r="O54"/>
  <c r="N54"/>
  <c r="M54"/>
  <c r="L54"/>
  <c r="K54"/>
  <c r="J54"/>
  <c r="I54"/>
  <c r="H54"/>
  <c r="G54"/>
  <c r="F54"/>
  <c r="E54"/>
  <c r="D54"/>
  <c r="J52"/>
  <c r="D52"/>
  <c r="XFD51"/>
  <c r="O51"/>
  <c r="N51"/>
  <c r="M51"/>
  <c r="L51"/>
  <c r="K51"/>
  <c r="J51"/>
  <c r="I51"/>
  <c r="H51"/>
  <c r="G51"/>
  <c r="F51"/>
  <c r="E51"/>
  <c r="D51"/>
  <c r="M40"/>
  <c r="L40"/>
  <c r="K40"/>
  <c r="J40"/>
  <c r="I40"/>
  <c r="H40"/>
  <c r="G40"/>
  <c r="F40"/>
  <c r="E40"/>
  <c r="D40"/>
  <c r="F38"/>
  <c r="D38"/>
  <c r="XFD37"/>
  <c r="M37"/>
  <c r="L37"/>
  <c r="K37"/>
  <c r="J37"/>
  <c r="I37"/>
  <c r="H37"/>
  <c r="G37"/>
  <c r="F37"/>
  <c r="E37"/>
  <c r="D37"/>
  <c r="O26"/>
  <c r="N26"/>
  <c r="M26"/>
  <c r="L26"/>
  <c r="K26"/>
  <c r="J26"/>
  <c r="I26"/>
  <c r="H26"/>
  <c r="G26"/>
  <c r="F26"/>
  <c r="E26"/>
  <c r="D26"/>
  <c r="D24"/>
  <c r="XFD23"/>
  <c r="O23"/>
  <c r="N23"/>
  <c r="M23"/>
  <c r="L23"/>
  <c r="K23"/>
  <c r="J23"/>
  <c r="I23"/>
  <c r="H23"/>
  <c r="G23"/>
  <c r="F23"/>
  <c r="E23"/>
  <c r="D23"/>
  <c r="O12"/>
  <c r="N12"/>
  <c r="M12"/>
  <c r="L12"/>
  <c r="K12"/>
  <c r="J12"/>
  <c r="I12"/>
  <c r="H12"/>
  <c r="G12"/>
  <c r="O10"/>
  <c r="N10"/>
  <c r="M10"/>
  <c r="L10"/>
  <c r="K10"/>
  <c r="J10"/>
  <c r="I10"/>
  <c r="H10"/>
  <c r="G10"/>
  <c r="F10"/>
  <c r="Q12"/>
  <c r="Q10"/>
  <c r="Q9"/>
  <c r="O9"/>
  <c r="N9"/>
  <c r="M9"/>
  <c r="L9"/>
  <c r="K9"/>
  <c r="J9"/>
  <c r="I9"/>
  <c r="H9"/>
  <c r="G9"/>
  <c r="F9"/>
  <c r="F12"/>
  <c r="E12"/>
  <c r="E10"/>
  <c r="XFD9"/>
  <c r="E9"/>
  <c r="D12"/>
  <c r="D10"/>
  <c r="D9"/>
  <c r="N52" l="1"/>
  <c r="M52"/>
  <c r="K52"/>
  <c r="F52"/>
  <c r="F24"/>
  <c r="G24"/>
  <c r="I33"/>
  <c r="H38"/>
  <c r="G38"/>
  <c r="Q52" l="1"/>
  <c r="O52"/>
  <c r="H24"/>
  <c r="I38"/>
  <c r="J33"/>
  <c r="I24" l="1"/>
  <c r="J38"/>
  <c r="K33"/>
  <c r="J24" l="1"/>
  <c r="L33"/>
  <c r="K38"/>
  <c r="K24" l="1"/>
  <c r="M33"/>
  <c r="L38"/>
  <c r="L24" l="1"/>
  <c r="M38"/>
  <c r="M24" l="1"/>
  <c r="N24" l="1"/>
  <c r="O24" l="1"/>
  <c r="P24" l="1"/>
  <c r="Q24" l="1"/>
  <c r="R24" l="1"/>
  <c r="S24" l="1"/>
  <c r="T24"/>
  <c r="W24" l="1"/>
  <c r="V24"/>
  <c r="U24"/>
  <c r="E52"/>
</calcChain>
</file>

<file path=xl/sharedStrings.xml><?xml version="1.0" encoding="utf-8"?>
<sst xmlns="http://schemas.openxmlformats.org/spreadsheetml/2006/main" count="61" uniqueCount="25">
  <si>
    <t xml:space="preserve">                         STRAKES</t>
  </si>
  <si>
    <t>YU (above chord inches)</t>
  </si>
  <si>
    <t>X (FS  inches)</t>
  </si>
  <si>
    <t>YU (below chord inches)</t>
  </si>
  <si>
    <t>YU (below chord cm)</t>
  </si>
  <si>
    <t>YU (above chord cm)</t>
  </si>
  <si>
    <t>X (FS cm)</t>
  </si>
  <si>
    <t>notes</t>
  </si>
  <si>
    <t>my strakes start</t>
  </si>
  <si>
    <t>flat top begins</t>
  </si>
  <si>
    <t>ft edge of CS Spar</t>
  </si>
  <si>
    <t>estimated total chord length 95.5"</t>
  </si>
  <si>
    <t>Chord FS</t>
  </si>
  <si>
    <t>CHORD LENGTH</t>
  </si>
  <si>
    <t>flat bottom begins</t>
  </si>
  <si>
    <t>Bulkhead BL23 Full length airfoil</t>
  </si>
  <si>
    <t>FUSELAGE SIDE to front of spar</t>
  </si>
  <si>
    <t>Bulkhead BL45 to Spar</t>
  </si>
  <si>
    <t>Wing BL55.5 Outer end of Spar full length airfoil</t>
  </si>
  <si>
    <t>FS ZERO START</t>
  </si>
  <si>
    <t>FS ZERO START cm</t>
  </si>
  <si>
    <t>FS ZERO START inches</t>
  </si>
  <si>
    <t xml:space="preserve">ft edge </t>
  </si>
  <si>
    <t>Rear edge of CS Spar</t>
  </si>
  <si>
    <t>ft edge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</si>
</sst>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i/>
      <sz val="11"/>
      <color theme="8" tint="-0.24997711111789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0" borderId="0" xfId="0" applyNumberFormat="1"/>
    <xf numFmtId="49" fontId="2" fillId="0" borderId="0" xfId="0" applyNumberFormat="1" applyFont="1" applyAlignment="1">
      <alignment horizontal="left"/>
    </xf>
    <xf numFmtId="49" fontId="0" fillId="0" borderId="0" xfId="0" applyNumberFormat="1" applyAlignment="1">
      <alignment horizontal="center"/>
    </xf>
    <xf numFmtId="0" fontId="3" fillId="0" borderId="0" xfId="0" applyFont="1"/>
    <xf numFmtId="0" fontId="1" fillId="2" borderId="0" xfId="0" applyFont="1" applyFill="1"/>
    <xf numFmtId="0" fontId="0" fillId="2" borderId="0" xfId="0" applyFill="1"/>
    <xf numFmtId="0" fontId="1" fillId="3" borderId="0" xfId="0" applyFont="1" applyFill="1"/>
    <xf numFmtId="0" fontId="0" fillId="3" borderId="0" xfId="0" applyFill="1"/>
    <xf numFmtId="0" fontId="0" fillId="4" borderId="0" xfId="0" applyFill="1"/>
    <xf numFmtId="0" fontId="0" fillId="0" borderId="2" xfId="0" applyBorder="1"/>
    <xf numFmtId="0" fontId="0" fillId="0" borderId="3" xfId="0" applyBorder="1"/>
    <xf numFmtId="0" fontId="0" fillId="5" borderId="2" xfId="0" applyFill="1" applyBorder="1"/>
    <xf numFmtId="0" fontId="0" fillId="5" borderId="3" xfId="0" applyFill="1" applyBorder="1"/>
    <xf numFmtId="0" fontId="0" fillId="3" borderId="2" xfId="0" applyFill="1" applyBorder="1"/>
    <xf numFmtId="0" fontId="0" fillId="3" borderId="3" xfId="0" applyFill="1" applyBorder="1"/>
    <xf numFmtId="49" fontId="0" fillId="0" borderId="0" xfId="0" applyNumberFormat="1" applyBorder="1"/>
    <xf numFmtId="0" fontId="0" fillId="2" borderId="0" xfId="0" applyFill="1" applyBorder="1"/>
    <xf numFmtId="0" fontId="3" fillId="0" borderId="0" xfId="0" applyFont="1" applyBorder="1"/>
    <xf numFmtId="0" fontId="0" fillId="0" borderId="0" xfId="0" applyBorder="1"/>
    <xf numFmtId="0" fontId="0" fillId="3" borderId="0" xfId="0" applyFill="1" applyBorder="1"/>
    <xf numFmtId="0" fontId="0" fillId="4" borderId="0" xfId="0" applyFill="1" applyBorder="1"/>
    <xf numFmtId="0" fontId="3" fillId="3" borderId="0" xfId="0" applyFont="1" applyFill="1" applyBorder="1"/>
    <xf numFmtId="0" fontId="3" fillId="3" borderId="0" xfId="0" applyFont="1" applyFill="1"/>
    <xf numFmtId="0" fontId="3" fillId="2" borderId="0" xfId="0" applyFont="1" applyFill="1" applyBorder="1"/>
    <xf numFmtId="0" fontId="0" fillId="0" borderId="0" xfId="0" applyFill="1" applyBorder="1"/>
    <xf numFmtId="0" fontId="3" fillId="0" borderId="4" xfId="0" applyFont="1" applyBorder="1"/>
    <xf numFmtId="0" fontId="0" fillId="0" borderId="5" xfId="0" applyBorder="1"/>
    <xf numFmtId="0" fontId="0" fillId="3" borderId="1" xfId="0" applyFill="1" applyBorder="1"/>
    <xf numFmtId="0" fontId="3" fillId="0" borderId="5" xfId="0" applyFont="1" applyBorder="1"/>
    <xf numFmtId="0" fontId="0" fillId="4" borderId="5" xfId="0" applyFill="1" applyBorder="1"/>
    <xf numFmtId="0" fontId="0" fillId="5" borderId="1" xfId="0" applyFill="1" applyBorder="1"/>
    <xf numFmtId="0" fontId="0" fillId="4" borderId="6" xfId="0" applyFill="1" applyBorder="1"/>
    <xf numFmtId="0" fontId="0" fillId="0" borderId="1" xfId="0" applyBorder="1"/>
    <xf numFmtId="0" fontId="0" fillId="5" borderId="7" xfId="0" applyFill="1" applyBorder="1"/>
    <xf numFmtId="0" fontId="0" fillId="5" borderId="8" xfId="0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FD64"/>
  <sheetViews>
    <sheetView tabSelected="1" workbookViewId="0">
      <selection activeCell="G15" sqref="G15"/>
    </sheetView>
  </sheetViews>
  <sheetFormatPr defaultRowHeight="15"/>
  <cols>
    <col min="18" max="18" width="9.140625" style="19"/>
  </cols>
  <sheetData>
    <row r="1" spans="1:19 16384:16384" s="1" customFormat="1" ht="27.75" customHeight="1">
      <c r="A1" s="2" t="s">
        <v>0</v>
      </c>
      <c r="G1" s="3"/>
      <c r="R1" s="16"/>
    </row>
    <row r="2" spans="1:19 16384:16384" ht="15.75" thickBot="1">
      <c r="A2" s="5" t="s">
        <v>16</v>
      </c>
      <c r="B2" s="6"/>
      <c r="C2" s="6"/>
      <c r="D2" s="6"/>
      <c r="E2" s="6"/>
      <c r="Q2" s="17" t="s">
        <v>13</v>
      </c>
      <c r="R2" s="6"/>
    </row>
    <row r="3" spans="1:19 16384:16384" s="4" customFormat="1">
      <c r="A3" s="4" t="s">
        <v>7</v>
      </c>
      <c r="B3" s="4" t="s">
        <v>11</v>
      </c>
      <c r="H3" s="4" t="s">
        <v>8</v>
      </c>
      <c r="K3" s="4" t="s">
        <v>9</v>
      </c>
      <c r="O3" s="26" t="s">
        <v>10</v>
      </c>
      <c r="Q3" s="4" t="s">
        <v>12</v>
      </c>
      <c r="R3" s="18"/>
    </row>
    <row r="4" spans="1:19 16384:16384">
      <c r="A4" t="s">
        <v>1</v>
      </c>
      <c r="D4">
        <v>0</v>
      </c>
      <c r="E4">
        <v>1.6</v>
      </c>
      <c r="F4">
        <v>2.7</v>
      </c>
      <c r="G4">
        <v>3.45</v>
      </c>
      <c r="H4">
        <v>3.7</v>
      </c>
      <c r="I4">
        <v>4</v>
      </c>
      <c r="J4">
        <v>4.0999999999999996</v>
      </c>
      <c r="K4">
        <v>4.1500000000000004</v>
      </c>
      <c r="L4">
        <v>4.1500000000000004</v>
      </c>
      <c r="M4">
        <v>4.1500000000000004</v>
      </c>
      <c r="N4">
        <v>4.1500000000000004</v>
      </c>
      <c r="O4" s="27">
        <v>4.1500000000000004</v>
      </c>
    </row>
    <row r="5" spans="1:19 16384:16384" ht="15.75" thickBot="1">
      <c r="A5" t="s">
        <v>2</v>
      </c>
      <c r="D5">
        <v>50</v>
      </c>
      <c r="E5">
        <v>52.7</v>
      </c>
      <c r="F5">
        <v>55.5</v>
      </c>
      <c r="G5">
        <v>58.5</v>
      </c>
      <c r="H5">
        <v>61.4</v>
      </c>
      <c r="I5">
        <v>66.5</v>
      </c>
      <c r="J5">
        <v>71.5</v>
      </c>
      <c r="K5">
        <v>76.5</v>
      </c>
      <c r="L5">
        <v>83.5</v>
      </c>
      <c r="M5">
        <v>88.5</v>
      </c>
      <c r="N5">
        <v>103.5</v>
      </c>
      <c r="O5" s="27">
        <v>118.5</v>
      </c>
      <c r="Q5">
        <v>145.5</v>
      </c>
    </row>
    <row r="6" spans="1:19 16384:16384" s="15" customFormat="1" ht="15.75" thickBot="1">
      <c r="A6" s="14" t="s">
        <v>19</v>
      </c>
      <c r="D6" s="15">
        <v>0</v>
      </c>
      <c r="E6" s="15">
        <v>2.7</v>
      </c>
      <c r="F6" s="15">
        <v>5.5</v>
      </c>
      <c r="G6" s="15">
        <v>8.5</v>
      </c>
      <c r="H6" s="15">
        <v>11.4</v>
      </c>
      <c r="I6" s="15">
        <v>16.5</v>
      </c>
      <c r="J6" s="15">
        <v>21.5</v>
      </c>
      <c r="K6" s="15">
        <v>26.5</v>
      </c>
      <c r="L6" s="15">
        <v>33.5</v>
      </c>
      <c r="M6" s="15">
        <v>38.5</v>
      </c>
      <c r="N6" s="15">
        <v>53.5</v>
      </c>
      <c r="O6" s="28">
        <v>68.5</v>
      </c>
      <c r="Q6" s="15">
        <v>95.5</v>
      </c>
    </row>
    <row r="7" spans="1:19 16384:16384">
      <c r="A7" t="s">
        <v>3</v>
      </c>
      <c r="D7">
        <v>0</v>
      </c>
      <c r="E7">
        <v>1</v>
      </c>
      <c r="F7">
        <v>1.75</v>
      </c>
      <c r="G7">
        <v>2.2999999999999998</v>
      </c>
      <c r="H7">
        <v>2.75</v>
      </c>
      <c r="I7">
        <v>3.25</v>
      </c>
      <c r="J7">
        <v>3.5</v>
      </c>
      <c r="K7">
        <v>3.55</v>
      </c>
      <c r="L7">
        <v>3.6</v>
      </c>
      <c r="M7">
        <v>3.6</v>
      </c>
      <c r="N7">
        <v>3.6</v>
      </c>
      <c r="O7" s="27">
        <v>3.6</v>
      </c>
    </row>
    <row r="8" spans="1:19 16384:16384" s="4" customFormat="1">
      <c r="A8" s="4" t="s">
        <v>7</v>
      </c>
      <c r="L8" s="4" t="s">
        <v>14</v>
      </c>
      <c r="O8" s="29"/>
      <c r="Q8" s="17" t="s">
        <v>13</v>
      </c>
      <c r="R8" s="24"/>
    </row>
    <row r="9" spans="1:19 16384:16384" s="9" customFormat="1">
      <c r="A9" s="9" t="s">
        <v>5</v>
      </c>
      <c r="D9" s="9">
        <f t="shared" ref="D9:O9" si="0">(D4*2.54)</f>
        <v>0</v>
      </c>
      <c r="E9" s="9">
        <f t="shared" si="0"/>
        <v>4.0640000000000001</v>
      </c>
      <c r="F9" s="9">
        <f t="shared" si="0"/>
        <v>6.8580000000000005</v>
      </c>
      <c r="G9" s="9">
        <f t="shared" si="0"/>
        <v>8.7629999999999999</v>
      </c>
      <c r="H9" s="9">
        <f t="shared" si="0"/>
        <v>9.3980000000000015</v>
      </c>
      <c r="I9" s="9">
        <f t="shared" si="0"/>
        <v>10.16</v>
      </c>
      <c r="J9" s="9">
        <f t="shared" si="0"/>
        <v>10.414</v>
      </c>
      <c r="K9" s="9">
        <f t="shared" si="0"/>
        <v>10.541</v>
      </c>
      <c r="L9" s="9">
        <f t="shared" si="0"/>
        <v>10.541</v>
      </c>
      <c r="M9" s="9">
        <f t="shared" si="0"/>
        <v>10.541</v>
      </c>
      <c r="N9" s="9">
        <f t="shared" si="0"/>
        <v>10.541</v>
      </c>
      <c r="O9" s="30">
        <f t="shared" si="0"/>
        <v>10.541</v>
      </c>
      <c r="Q9" s="9">
        <f>(Q4*2.54)</f>
        <v>0</v>
      </c>
      <c r="R9" s="21"/>
      <c r="XFD9" s="9">
        <f>(XFD4*2.54)</f>
        <v>0</v>
      </c>
    </row>
    <row r="10" spans="1:19 16384:16384" s="9" customFormat="1" ht="15.75" thickBot="1">
      <c r="A10" s="9" t="s">
        <v>6</v>
      </c>
      <c r="D10" s="9">
        <f t="shared" ref="D10:O10" si="1">(D5*2.54)</f>
        <v>127</v>
      </c>
      <c r="E10" s="9">
        <f t="shared" si="1"/>
        <v>133.858</v>
      </c>
      <c r="F10" s="9">
        <f t="shared" si="1"/>
        <v>140.97</v>
      </c>
      <c r="G10" s="9">
        <f t="shared" si="1"/>
        <v>148.59</v>
      </c>
      <c r="H10" s="9">
        <f t="shared" si="1"/>
        <v>155.95599999999999</v>
      </c>
      <c r="I10" s="9">
        <f t="shared" si="1"/>
        <v>168.91</v>
      </c>
      <c r="J10" s="9">
        <f t="shared" si="1"/>
        <v>181.61</v>
      </c>
      <c r="K10" s="9">
        <f t="shared" si="1"/>
        <v>194.31</v>
      </c>
      <c r="L10" s="9">
        <f t="shared" si="1"/>
        <v>212.09</v>
      </c>
      <c r="M10" s="9">
        <f t="shared" si="1"/>
        <v>224.79</v>
      </c>
      <c r="N10" s="9">
        <f t="shared" si="1"/>
        <v>262.89</v>
      </c>
      <c r="O10" s="30">
        <f t="shared" si="1"/>
        <v>300.99</v>
      </c>
      <c r="Q10" s="9">
        <f>(Q5*2.54)</f>
        <v>369.57</v>
      </c>
      <c r="R10" s="21"/>
    </row>
    <row r="11" spans="1:19 16384:16384" s="13" customFormat="1" ht="15.75" thickBot="1">
      <c r="A11" s="12" t="s">
        <v>19</v>
      </c>
      <c r="D11" s="13">
        <v>0</v>
      </c>
      <c r="E11" s="13">
        <f t="shared" ref="E11:O11" si="2">(E6*2.54)</f>
        <v>6.8580000000000005</v>
      </c>
      <c r="F11" s="13">
        <f t="shared" si="2"/>
        <v>13.97</v>
      </c>
      <c r="G11" s="13">
        <f t="shared" si="2"/>
        <v>21.59</v>
      </c>
      <c r="H11" s="13">
        <f t="shared" si="2"/>
        <v>28.956000000000003</v>
      </c>
      <c r="I11" s="13">
        <f t="shared" si="2"/>
        <v>41.910000000000004</v>
      </c>
      <c r="J11" s="13">
        <f t="shared" si="2"/>
        <v>54.61</v>
      </c>
      <c r="K11" s="13">
        <f t="shared" si="2"/>
        <v>67.31</v>
      </c>
      <c r="L11" s="13">
        <f t="shared" si="2"/>
        <v>85.09</v>
      </c>
      <c r="M11" s="13">
        <f t="shared" si="2"/>
        <v>97.79</v>
      </c>
      <c r="N11" s="13">
        <f t="shared" si="2"/>
        <v>135.89000000000001</v>
      </c>
      <c r="O11" s="31">
        <f t="shared" si="2"/>
        <v>173.99</v>
      </c>
      <c r="Q11" s="13">
        <f>(Q6*2.54)</f>
        <v>242.57</v>
      </c>
    </row>
    <row r="12" spans="1:19 16384:16384" s="9" customFormat="1" ht="15.75" thickBot="1">
      <c r="A12" s="9" t="s">
        <v>4</v>
      </c>
      <c r="D12" s="9">
        <f>(D7*2.54)</f>
        <v>0</v>
      </c>
      <c r="E12" s="9">
        <f t="shared" ref="E12:O12" si="3">(E7*2.54)</f>
        <v>2.54</v>
      </c>
      <c r="F12" s="9">
        <f t="shared" si="3"/>
        <v>4.4450000000000003</v>
      </c>
      <c r="G12" s="9">
        <f t="shared" si="3"/>
        <v>5.8419999999999996</v>
      </c>
      <c r="H12" s="9">
        <f t="shared" si="3"/>
        <v>6.9850000000000003</v>
      </c>
      <c r="I12" s="9">
        <f t="shared" si="3"/>
        <v>8.2550000000000008</v>
      </c>
      <c r="J12" s="9">
        <f t="shared" si="3"/>
        <v>8.89</v>
      </c>
      <c r="K12" s="9">
        <f t="shared" si="3"/>
        <v>9.0169999999999995</v>
      </c>
      <c r="L12" s="9">
        <f t="shared" si="3"/>
        <v>9.1440000000000001</v>
      </c>
      <c r="M12" s="9">
        <f t="shared" si="3"/>
        <v>9.1440000000000001</v>
      </c>
      <c r="N12" s="9">
        <f t="shared" si="3"/>
        <v>9.1440000000000001</v>
      </c>
      <c r="O12" s="32">
        <f t="shared" si="3"/>
        <v>9.1440000000000001</v>
      </c>
      <c r="Q12" s="9">
        <f>(Q7*2.54)</f>
        <v>0</v>
      </c>
      <c r="R12" s="21"/>
    </row>
    <row r="16" spans="1:19 16384:16384" ht="15.75" thickBot="1">
      <c r="A16" s="5" t="s">
        <v>15</v>
      </c>
      <c r="B16" s="6"/>
      <c r="C16" s="6"/>
      <c r="D16" s="6"/>
      <c r="E16" s="6"/>
      <c r="R16" s="20"/>
      <c r="S16" s="8"/>
    </row>
    <row r="17" spans="1:24 16384:16384" s="4" customFormat="1">
      <c r="A17" s="4" t="s">
        <v>7</v>
      </c>
      <c r="O17" s="26" t="s">
        <v>22</v>
      </c>
      <c r="P17" s="26" t="s">
        <v>23</v>
      </c>
      <c r="R17" s="18"/>
      <c r="W17" s="17" t="s">
        <v>13</v>
      </c>
      <c r="X17" s="24"/>
    </row>
    <row r="18" spans="1:24 16384:16384">
      <c r="A18" t="s">
        <v>1</v>
      </c>
      <c r="D18">
        <v>0</v>
      </c>
      <c r="E18">
        <v>1.6</v>
      </c>
      <c r="F18">
        <v>2.7</v>
      </c>
      <c r="G18">
        <v>3.45</v>
      </c>
      <c r="H18">
        <v>3.7</v>
      </c>
      <c r="I18">
        <v>4</v>
      </c>
      <c r="J18">
        <v>4.0999999999999996</v>
      </c>
      <c r="K18">
        <v>4.1500000000000004</v>
      </c>
      <c r="L18">
        <v>4.1500000000000004</v>
      </c>
      <c r="M18">
        <v>4.1500000000000004</v>
      </c>
      <c r="N18">
        <v>4.1500000000000004</v>
      </c>
      <c r="O18" s="27">
        <v>4.1500000000000004</v>
      </c>
      <c r="P18" s="27">
        <v>4.6100000000000003</v>
      </c>
      <c r="Q18">
        <v>4.58</v>
      </c>
      <c r="R18" s="19">
        <v>4.47</v>
      </c>
      <c r="S18" s="25">
        <v>3.85</v>
      </c>
      <c r="T18" s="25">
        <v>2.79</v>
      </c>
      <c r="U18" s="25">
        <v>1.9</v>
      </c>
      <c r="V18" s="25">
        <v>1.45</v>
      </c>
      <c r="W18">
        <v>0</v>
      </c>
    </row>
    <row r="19" spans="1:24 16384:16384" ht="15.75" thickBot="1">
      <c r="A19" t="s">
        <v>2</v>
      </c>
      <c r="D19">
        <v>73.3</v>
      </c>
      <c r="E19">
        <f>(D19+E20)</f>
        <v>74.8</v>
      </c>
      <c r="F19">
        <f>(D19+F20)</f>
        <v>76</v>
      </c>
      <c r="G19">
        <f>(D19+G20)</f>
        <v>78.8</v>
      </c>
      <c r="H19">
        <f>(D19+H20)</f>
        <v>81.8</v>
      </c>
      <c r="I19">
        <f>(D19+I20)</f>
        <v>84.7</v>
      </c>
      <c r="J19">
        <f>(D19+J20)</f>
        <v>89.8</v>
      </c>
      <c r="K19">
        <f>(D19+K20)</f>
        <v>94.8</v>
      </c>
      <c r="L19">
        <f>(D19+L20)</f>
        <v>99.9</v>
      </c>
      <c r="M19">
        <f>(D19+M20)</f>
        <v>106.8</v>
      </c>
      <c r="N19">
        <f>(D19+N20)</f>
        <v>111.8</v>
      </c>
      <c r="O19" s="27">
        <f>(D19+O20)</f>
        <v>117.77</v>
      </c>
      <c r="P19" s="27">
        <f>(D19+P20)</f>
        <v>124.19999999999999</v>
      </c>
      <c r="Q19">
        <f>(D19+Q20)</f>
        <v>126.8</v>
      </c>
      <c r="R19">
        <f>(D19+R20)</f>
        <v>128.30000000000001</v>
      </c>
      <c r="S19">
        <f>(D19+S20)</f>
        <v>133.30000000000001</v>
      </c>
      <c r="T19">
        <f>(D19+T20)</f>
        <v>138.30000000000001</v>
      </c>
      <c r="U19">
        <f>(D19+U20)</f>
        <v>141.80000000000001</v>
      </c>
      <c r="V19">
        <f>(D19+V20)</f>
        <v>143.30000000000001</v>
      </c>
      <c r="W19">
        <f>(D19+W20)</f>
        <v>147.39999999999998</v>
      </c>
    </row>
    <row r="20" spans="1:24 16384:16384" s="11" customFormat="1" ht="15.75" thickBot="1">
      <c r="A20" s="10" t="s">
        <v>19</v>
      </c>
      <c r="D20" s="11">
        <v>0</v>
      </c>
      <c r="E20" s="11">
        <v>1.5</v>
      </c>
      <c r="F20" s="11">
        <v>2.7</v>
      </c>
      <c r="G20" s="11">
        <v>5.5</v>
      </c>
      <c r="H20" s="11">
        <v>8.5</v>
      </c>
      <c r="I20" s="11">
        <v>11.4</v>
      </c>
      <c r="J20" s="11">
        <v>16.5</v>
      </c>
      <c r="K20" s="11">
        <v>21.5</v>
      </c>
      <c r="L20" s="11">
        <v>26.6</v>
      </c>
      <c r="M20" s="11">
        <v>33.5</v>
      </c>
      <c r="N20" s="11">
        <v>38.5</v>
      </c>
      <c r="O20" s="33">
        <v>44.47</v>
      </c>
      <c r="P20" s="33">
        <v>50.9</v>
      </c>
      <c r="Q20" s="11">
        <v>53.5</v>
      </c>
      <c r="R20" s="11">
        <v>55</v>
      </c>
      <c r="S20" s="11">
        <v>60</v>
      </c>
      <c r="T20" s="11">
        <v>65</v>
      </c>
      <c r="U20" s="11">
        <v>68.5</v>
      </c>
      <c r="V20" s="11">
        <v>70</v>
      </c>
      <c r="W20" s="11">
        <v>74.099999999999994</v>
      </c>
    </row>
    <row r="21" spans="1:24 16384:16384">
      <c r="A21" t="s">
        <v>3</v>
      </c>
      <c r="D21">
        <v>0</v>
      </c>
      <c r="E21">
        <v>1.2</v>
      </c>
      <c r="F21">
        <v>1.6</v>
      </c>
      <c r="G21">
        <v>2.2200000000000002</v>
      </c>
      <c r="H21">
        <v>2.65</v>
      </c>
      <c r="I21">
        <v>2.95</v>
      </c>
      <c r="J21">
        <v>3.34</v>
      </c>
      <c r="K21">
        <v>3.5</v>
      </c>
      <c r="L21">
        <v>3.48</v>
      </c>
      <c r="M21">
        <v>3.48</v>
      </c>
      <c r="N21">
        <v>3.47</v>
      </c>
      <c r="O21" s="27">
        <v>3.48</v>
      </c>
      <c r="P21" s="27">
        <v>3.42</v>
      </c>
      <c r="Q21">
        <v>3.3</v>
      </c>
      <c r="R21" s="19">
        <v>3.2</v>
      </c>
      <c r="S21" s="25">
        <v>2.19</v>
      </c>
      <c r="T21" s="25">
        <v>2</v>
      </c>
      <c r="U21" s="25">
        <v>1.36</v>
      </c>
      <c r="V21" s="25">
        <v>1.0900000000000001</v>
      </c>
      <c r="W21">
        <v>0</v>
      </c>
    </row>
    <row r="22" spans="1:24 16384:16384" s="4" customFormat="1">
      <c r="A22" s="4" t="s">
        <v>7</v>
      </c>
      <c r="L22" s="4" t="s">
        <v>14</v>
      </c>
      <c r="O22" s="29"/>
      <c r="P22" s="29"/>
      <c r="R22" s="18"/>
    </row>
    <row r="23" spans="1:24 16384:16384" s="9" customFormat="1">
      <c r="A23" s="9" t="s">
        <v>5</v>
      </c>
      <c r="D23" s="9">
        <f t="shared" ref="D23:W23" si="4">(D18*2.54)</f>
        <v>0</v>
      </c>
      <c r="E23" s="9">
        <f t="shared" si="4"/>
        <v>4.0640000000000001</v>
      </c>
      <c r="F23" s="9">
        <f t="shared" si="4"/>
        <v>6.8580000000000005</v>
      </c>
      <c r="G23" s="9">
        <f t="shared" si="4"/>
        <v>8.7629999999999999</v>
      </c>
      <c r="H23" s="9">
        <f t="shared" si="4"/>
        <v>9.3980000000000015</v>
      </c>
      <c r="I23" s="9">
        <f t="shared" si="4"/>
        <v>10.16</v>
      </c>
      <c r="J23" s="9">
        <f t="shared" si="4"/>
        <v>10.414</v>
      </c>
      <c r="K23" s="9">
        <f t="shared" si="4"/>
        <v>10.541</v>
      </c>
      <c r="L23" s="9">
        <f t="shared" si="4"/>
        <v>10.541</v>
      </c>
      <c r="M23" s="9">
        <f t="shared" si="4"/>
        <v>10.541</v>
      </c>
      <c r="N23" s="9">
        <f t="shared" si="4"/>
        <v>10.541</v>
      </c>
      <c r="O23" s="30">
        <f t="shared" si="4"/>
        <v>10.541</v>
      </c>
      <c r="P23" s="30">
        <f t="shared" si="4"/>
        <v>11.7094</v>
      </c>
      <c r="Q23" s="9">
        <f t="shared" si="4"/>
        <v>11.6332</v>
      </c>
      <c r="R23" s="9">
        <f t="shared" si="4"/>
        <v>11.3538</v>
      </c>
      <c r="S23" s="9">
        <f t="shared" si="4"/>
        <v>9.7789999999999999</v>
      </c>
      <c r="T23" s="9">
        <f t="shared" si="4"/>
        <v>7.0865999999999998</v>
      </c>
      <c r="U23" s="9">
        <f t="shared" si="4"/>
        <v>4.8259999999999996</v>
      </c>
      <c r="V23" s="9">
        <f t="shared" si="4"/>
        <v>3.6829999999999998</v>
      </c>
      <c r="W23" s="9">
        <f t="shared" si="4"/>
        <v>0</v>
      </c>
      <c r="XFD23" s="9">
        <f>(XFD18*2.54)</f>
        <v>0</v>
      </c>
    </row>
    <row r="24" spans="1:24 16384:16384" s="9" customFormat="1" ht="15.75" thickBot="1">
      <c r="A24" s="9" t="s">
        <v>6</v>
      </c>
      <c r="D24" s="9">
        <f t="shared" ref="D24:W24" si="5">(D19*2.54)</f>
        <v>186.18199999999999</v>
      </c>
      <c r="E24" s="9">
        <f t="shared" si="5"/>
        <v>189.99199999999999</v>
      </c>
      <c r="F24" s="9">
        <f t="shared" si="5"/>
        <v>193.04</v>
      </c>
      <c r="G24" s="9">
        <f t="shared" si="5"/>
        <v>200.15199999999999</v>
      </c>
      <c r="H24" s="9">
        <f t="shared" si="5"/>
        <v>207.77199999999999</v>
      </c>
      <c r="I24" s="9">
        <f t="shared" si="5"/>
        <v>215.13800000000001</v>
      </c>
      <c r="J24" s="9">
        <f t="shared" si="5"/>
        <v>228.09199999999998</v>
      </c>
      <c r="K24" s="9">
        <f t="shared" si="5"/>
        <v>240.792</v>
      </c>
      <c r="L24" s="9">
        <f t="shared" si="5"/>
        <v>253.74600000000001</v>
      </c>
      <c r="M24" s="9">
        <f t="shared" si="5"/>
        <v>271.27199999999999</v>
      </c>
      <c r="N24" s="9">
        <f t="shared" si="5"/>
        <v>283.97199999999998</v>
      </c>
      <c r="O24" s="30">
        <f t="shared" si="5"/>
        <v>299.13580000000002</v>
      </c>
      <c r="P24" s="30">
        <f t="shared" si="5"/>
        <v>315.46799999999996</v>
      </c>
      <c r="Q24" s="9">
        <f t="shared" si="5"/>
        <v>322.072</v>
      </c>
      <c r="R24" s="9">
        <f t="shared" si="5"/>
        <v>325.88200000000006</v>
      </c>
      <c r="S24" s="9">
        <f t="shared" si="5"/>
        <v>338.58200000000005</v>
      </c>
      <c r="T24" s="9">
        <f t="shared" si="5"/>
        <v>351.28200000000004</v>
      </c>
      <c r="U24" s="9">
        <f t="shared" si="5"/>
        <v>360.17200000000003</v>
      </c>
      <c r="V24" s="9">
        <f t="shared" si="5"/>
        <v>363.98200000000003</v>
      </c>
      <c r="W24" s="9">
        <f t="shared" si="5"/>
        <v>374.39599999999996</v>
      </c>
    </row>
    <row r="25" spans="1:24 16384:16384" s="13" customFormat="1" ht="15.75" thickBot="1">
      <c r="A25" s="12" t="s">
        <v>19</v>
      </c>
      <c r="D25" s="13">
        <v>0</v>
      </c>
      <c r="E25" s="13">
        <f t="shared" ref="E25:W25" si="6">(E20*2.54)</f>
        <v>3.81</v>
      </c>
      <c r="F25" s="13">
        <f t="shared" si="6"/>
        <v>6.8580000000000005</v>
      </c>
      <c r="G25" s="13">
        <f t="shared" si="6"/>
        <v>13.97</v>
      </c>
      <c r="H25" s="13">
        <f t="shared" si="6"/>
        <v>21.59</v>
      </c>
      <c r="I25" s="13">
        <f t="shared" si="6"/>
        <v>28.956000000000003</v>
      </c>
      <c r="J25" s="13">
        <f t="shared" si="6"/>
        <v>41.910000000000004</v>
      </c>
      <c r="K25" s="13">
        <f t="shared" si="6"/>
        <v>54.61</v>
      </c>
      <c r="L25" s="13">
        <f t="shared" si="6"/>
        <v>67.564000000000007</v>
      </c>
      <c r="M25" s="13">
        <f t="shared" si="6"/>
        <v>85.09</v>
      </c>
      <c r="N25" s="13">
        <f t="shared" si="6"/>
        <v>97.79</v>
      </c>
      <c r="O25" s="31">
        <f t="shared" si="6"/>
        <v>112.9538</v>
      </c>
      <c r="P25" s="31">
        <f t="shared" si="6"/>
        <v>129.286</v>
      </c>
      <c r="Q25" s="34">
        <f t="shared" si="6"/>
        <v>135.89000000000001</v>
      </c>
      <c r="R25" s="34">
        <f t="shared" si="6"/>
        <v>139.69999999999999</v>
      </c>
      <c r="S25" s="34">
        <f t="shared" si="6"/>
        <v>152.4</v>
      </c>
      <c r="T25" s="34">
        <f t="shared" si="6"/>
        <v>165.1</v>
      </c>
      <c r="U25" s="34">
        <f t="shared" si="6"/>
        <v>173.99</v>
      </c>
      <c r="V25" s="34">
        <f t="shared" si="6"/>
        <v>177.8</v>
      </c>
      <c r="W25" s="35">
        <f t="shared" si="6"/>
        <v>188.214</v>
      </c>
    </row>
    <row r="26" spans="1:24 16384:16384" s="9" customFormat="1" ht="15.75" thickBot="1">
      <c r="A26" s="9" t="s">
        <v>4</v>
      </c>
      <c r="D26" s="9">
        <f>(D21*2.54)</f>
        <v>0</v>
      </c>
      <c r="E26" s="9">
        <f t="shared" ref="E26:W26" si="7">(E21*2.54)</f>
        <v>3.048</v>
      </c>
      <c r="F26" s="9">
        <f t="shared" si="7"/>
        <v>4.0640000000000001</v>
      </c>
      <c r="G26" s="9">
        <f t="shared" si="7"/>
        <v>5.6388000000000007</v>
      </c>
      <c r="H26" s="9">
        <f t="shared" si="7"/>
        <v>6.7309999999999999</v>
      </c>
      <c r="I26" s="9">
        <f t="shared" si="7"/>
        <v>7.4930000000000003</v>
      </c>
      <c r="J26" s="9">
        <f t="shared" si="7"/>
        <v>8.4835999999999991</v>
      </c>
      <c r="K26" s="9">
        <f t="shared" si="7"/>
        <v>8.89</v>
      </c>
      <c r="L26" s="9">
        <f t="shared" si="7"/>
        <v>8.8391999999999999</v>
      </c>
      <c r="M26" s="9">
        <f t="shared" si="7"/>
        <v>8.8391999999999999</v>
      </c>
      <c r="N26" s="9">
        <f t="shared" si="7"/>
        <v>8.8138000000000005</v>
      </c>
      <c r="O26" s="32">
        <f t="shared" si="7"/>
        <v>8.8391999999999999</v>
      </c>
      <c r="P26" s="32">
        <f t="shared" si="7"/>
        <v>8.6867999999999999</v>
      </c>
      <c r="Q26" s="9">
        <f t="shared" si="7"/>
        <v>8.3819999999999997</v>
      </c>
      <c r="R26" s="9">
        <f t="shared" si="7"/>
        <v>8.1280000000000001</v>
      </c>
      <c r="S26" s="9">
        <f t="shared" si="7"/>
        <v>5.5625999999999998</v>
      </c>
      <c r="T26" s="9">
        <f t="shared" si="7"/>
        <v>5.08</v>
      </c>
      <c r="U26" s="9">
        <f t="shared" si="7"/>
        <v>3.4544000000000001</v>
      </c>
      <c r="V26" s="9">
        <f t="shared" si="7"/>
        <v>2.7686000000000002</v>
      </c>
      <c r="W26" s="9">
        <f t="shared" si="7"/>
        <v>0</v>
      </c>
    </row>
    <row r="30" spans="1:24 16384:16384" ht="15.75" thickBot="1">
      <c r="A30" s="5" t="s">
        <v>17</v>
      </c>
      <c r="B30" s="6"/>
      <c r="C30" s="6"/>
      <c r="D30" s="6"/>
      <c r="E30" s="6"/>
      <c r="R30" s="20"/>
      <c r="S30" s="8"/>
    </row>
    <row r="31" spans="1:24 16384:16384" s="4" customFormat="1">
      <c r="A31" s="4" t="s">
        <v>7</v>
      </c>
      <c r="L31" s="26" t="s">
        <v>24</v>
      </c>
      <c r="M31" s="26" t="s">
        <v>23</v>
      </c>
      <c r="P31" s="17" t="s">
        <v>13</v>
      </c>
      <c r="Q31" s="24"/>
      <c r="R31" s="22"/>
      <c r="S31" s="23"/>
    </row>
    <row r="32" spans="1:24 16384:16384">
      <c r="A32" t="s">
        <v>1</v>
      </c>
      <c r="D32">
        <v>0</v>
      </c>
      <c r="E32">
        <v>2</v>
      </c>
      <c r="F32">
        <v>2.7</v>
      </c>
      <c r="G32">
        <v>3.82</v>
      </c>
      <c r="H32">
        <v>4.4000000000000004</v>
      </c>
      <c r="I32">
        <v>4.6100000000000003</v>
      </c>
      <c r="J32">
        <v>4.7</v>
      </c>
      <c r="K32">
        <v>4.6500000000000004</v>
      </c>
      <c r="L32" s="27">
        <v>4.71</v>
      </c>
      <c r="M32" s="27">
        <v>4.66</v>
      </c>
      <c r="P32">
        <v>0</v>
      </c>
    </row>
    <row r="33" spans="1:19 16384:16384" ht="15.75" thickBot="1">
      <c r="A33" t="s">
        <v>2</v>
      </c>
      <c r="D33">
        <v>99.5</v>
      </c>
      <c r="E33">
        <f>(E32+D33)</f>
        <v>101.5</v>
      </c>
      <c r="F33">
        <f>(F32+D33)</f>
        <v>102.2</v>
      </c>
      <c r="G33">
        <f>(G32+D33)</f>
        <v>103.32</v>
      </c>
      <c r="H33">
        <f>(H32+D33)</f>
        <v>103.9</v>
      </c>
      <c r="I33">
        <f>(I32+H33)</f>
        <v>108.51</v>
      </c>
      <c r="J33">
        <f>(J32+I33)</f>
        <v>113.21000000000001</v>
      </c>
      <c r="K33">
        <f>(K32+J33)</f>
        <v>117.86000000000001</v>
      </c>
      <c r="L33" s="27">
        <f>(L32+K33)</f>
        <v>122.57000000000001</v>
      </c>
      <c r="M33" s="27">
        <f>(M32+L33)</f>
        <v>127.23</v>
      </c>
      <c r="R33"/>
    </row>
    <row r="34" spans="1:19 16384:16384" s="11" customFormat="1" ht="15.75" thickBot="1">
      <c r="A34" s="10" t="s">
        <v>19</v>
      </c>
      <c r="D34" s="11">
        <v>0</v>
      </c>
      <c r="E34" s="11">
        <v>1.5</v>
      </c>
      <c r="F34" s="11">
        <v>2.7</v>
      </c>
      <c r="G34" s="11">
        <v>5.5</v>
      </c>
      <c r="H34" s="11">
        <v>8.5</v>
      </c>
      <c r="I34" s="11">
        <v>11.4</v>
      </c>
      <c r="J34" s="11">
        <v>16.5</v>
      </c>
      <c r="K34" s="11">
        <v>21.5</v>
      </c>
      <c r="L34" s="33">
        <v>22.15</v>
      </c>
      <c r="M34" s="33">
        <v>28.68</v>
      </c>
      <c r="P34" s="11">
        <v>53.4</v>
      </c>
    </row>
    <row r="35" spans="1:19 16384:16384">
      <c r="A35" t="s">
        <v>3</v>
      </c>
      <c r="D35">
        <v>0</v>
      </c>
      <c r="E35">
        <v>1.1599999999999999</v>
      </c>
      <c r="F35">
        <v>1.55</v>
      </c>
      <c r="G35">
        <v>2.0499999999999998</v>
      </c>
      <c r="H35">
        <v>2.35</v>
      </c>
      <c r="I35">
        <v>2.5099999999999998</v>
      </c>
      <c r="J35">
        <v>2.65</v>
      </c>
      <c r="K35">
        <v>2.68</v>
      </c>
      <c r="L35" s="27">
        <v>2.8</v>
      </c>
      <c r="M35" s="27">
        <v>2.8</v>
      </c>
      <c r="P35">
        <v>0</v>
      </c>
    </row>
    <row r="36" spans="1:19 16384:16384" s="4" customFormat="1">
      <c r="A36" s="4" t="s">
        <v>7</v>
      </c>
      <c r="L36" s="29"/>
      <c r="M36" s="29"/>
      <c r="R36" s="18"/>
    </row>
    <row r="37" spans="1:19 16384:16384" s="9" customFormat="1">
      <c r="A37" s="9" t="s">
        <v>5</v>
      </c>
      <c r="D37" s="9">
        <f t="shared" ref="D37:M37" si="8">(D32*2.54)</f>
        <v>0</v>
      </c>
      <c r="E37" s="9">
        <f t="shared" si="8"/>
        <v>5.08</v>
      </c>
      <c r="F37" s="9">
        <f t="shared" si="8"/>
        <v>6.8580000000000005</v>
      </c>
      <c r="G37" s="9">
        <f t="shared" si="8"/>
        <v>9.7027999999999999</v>
      </c>
      <c r="H37" s="9">
        <f t="shared" si="8"/>
        <v>11.176000000000002</v>
      </c>
      <c r="I37" s="9">
        <f t="shared" si="8"/>
        <v>11.7094</v>
      </c>
      <c r="J37" s="9">
        <f t="shared" si="8"/>
        <v>11.938000000000001</v>
      </c>
      <c r="K37" s="9">
        <f t="shared" si="8"/>
        <v>11.811000000000002</v>
      </c>
      <c r="L37" s="30">
        <f t="shared" si="8"/>
        <v>11.9634</v>
      </c>
      <c r="M37" s="30">
        <f t="shared" si="8"/>
        <v>11.836400000000001</v>
      </c>
      <c r="P37" s="9">
        <v>0</v>
      </c>
      <c r="R37" s="21"/>
      <c r="XFD37" s="9">
        <f>(XFD32*2.54)</f>
        <v>0</v>
      </c>
    </row>
    <row r="38" spans="1:19 16384:16384" s="9" customFormat="1" ht="15.75" thickBot="1">
      <c r="A38" s="9" t="s">
        <v>6</v>
      </c>
      <c r="D38" s="9">
        <f t="shared" ref="D38:M38" si="9">(D33*2.54)</f>
        <v>252.73</v>
      </c>
      <c r="E38" s="9">
        <f t="shared" si="9"/>
        <v>257.81</v>
      </c>
      <c r="F38" s="9">
        <f t="shared" si="9"/>
        <v>259.58800000000002</v>
      </c>
      <c r="G38" s="9">
        <f t="shared" si="9"/>
        <v>262.43279999999999</v>
      </c>
      <c r="H38" s="9">
        <f t="shared" si="9"/>
        <v>263.90600000000001</v>
      </c>
      <c r="I38" s="9">
        <f t="shared" si="9"/>
        <v>275.61540000000002</v>
      </c>
      <c r="J38" s="9">
        <f t="shared" si="9"/>
        <v>287.55340000000001</v>
      </c>
      <c r="K38" s="9">
        <f t="shared" si="9"/>
        <v>299.36440000000005</v>
      </c>
      <c r="L38" s="30">
        <f t="shared" si="9"/>
        <v>311.32780000000002</v>
      </c>
      <c r="M38" s="30">
        <f t="shared" si="9"/>
        <v>323.16419999999999</v>
      </c>
      <c r="P38" s="9">
        <f>(P33*2.54)</f>
        <v>0</v>
      </c>
      <c r="R38" s="21"/>
    </row>
    <row r="39" spans="1:19 16384:16384" s="13" customFormat="1" ht="15.75" thickBot="1">
      <c r="A39" s="12" t="s">
        <v>20</v>
      </c>
      <c r="D39" s="13">
        <v>0</v>
      </c>
      <c r="E39" s="13">
        <f t="shared" ref="E39:M39" si="10">(E34*2.54)</f>
        <v>3.81</v>
      </c>
      <c r="F39" s="13">
        <f t="shared" si="10"/>
        <v>6.8580000000000005</v>
      </c>
      <c r="G39" s="13">
        <f t="shared" si="10"/>
        <v>13.97</v>
      </c>
      <c r="H39" s="13">
        <f t="shared" si="10"/>
        <v>21.59</v>
      </c>
      <c r="I39" s="13">
        <f t="shared" si="10"/>
        <v>28.956000000000003</v>
      </c>
      <c r="J39" s="13">
        <f t="shared" si="10"/>
        <v>41.910000000000004</v>
      </c>
      <c r="K39" s="13">
        <f t="shared" si="10"/>
        <v>54.61</v>
      </c>
      <c r="L39" s="31">
        <f t="shared" si="10"/>
        <v>56.260999999999996</v>
      </c>
      <c r="M39" s="31">
        <f t="shared" si="10"/>
        <v>72.847200000000001</v>
      </c>
    </row>
    <row r="40" spans="1:19 16384:16384" s="9" customFormat="1" ht="15.75" thickBot="1">
      <c r="A40" s="9" t="s">
        <v>4</v>
      </c>
      <c r="D40" s="9">
        <f>(D35*2.54)</f>
        <v>0</v>
      </c>
      <c r="E40" s="9">
        <f t="shared" ref="E40:M40" si="11">(E35*2.54)</f>
        <v>2.9463999999999997</v>
      </c>
      <c r="F40" s="9">
        <f t="shared" si="11"/>
        <v>3.9370000000000003</v>
      </c>
      <c r="G40" s="9">
        <f t="shared" si="11"/>
        <v>5.2069999999999999</v>
      </c>
      <c r="H40" s="9">
        <f t="shared" si="11"/>
        <v>5.9690000000000003</v>
      </c>
      <c r="I40" s="9">
        <f t="shared" si="11"/>
        <v>6.3754</v>
      </c>
      <c r="J40" s="9">
        <f t="shared" si="11"/>
        <v>6.7309999999999999</v>
      </c>
      <c r="K40" s="9">
        <f t="shared" si="11"/>
        <v>6.8072000000000008</v>
      </c>
      <c r="L40" s="32">
        <f t="shared" si="11"/>
        <v>7.1119999999999992</v>
      </c>
      <c r="M40" s="32">
        <f t="shared" si="11"/>
        <v>7.1119999999999992</v>
      </c>
      <c r="R40" s="21"/>
    </row>
    <row r="44" spans="1:19 16384:16384">
      <c r="A44" s="5" t="s">
        <v>18</v>
      </c>
      <c r="B44" s="6"/>
      <c r="C44" s="6"/>
      <c r="D44" s="6"/>
      <c r="E44" s="6"/>
      <c r="R44" s="17" t="s">
        <v>13</v>
      </c>
      <c r="S44" s="6"/>
    </row>
    <row r="45" spans="1:19 16384:16384" s="4" customFormat="1">
      <c r="A45" s="4" t="s">
        <v>7</v>
      </c>
      <c r="R45" s="18"/>
    </row>
    <row r="46" spans="1:19 16384:16384">
      <c r="A46" t="s">
        <v>1</v>
      </c>
      <c r="D46">
        <v>0</v>
      </c>
      <c r="E46">
        <v>2.0499999999999998</v>
      </c>
      <c r="F46">
        <v>2.81</v>
      </c>
      <c r="G46">
        <v>3.92</v>
      </c>
      <c r="H46">
        <v>4.5199999999999996</v>
      </c>
      <c r="I46">
        <v>4.72</v>
      </c>
      <c r="J46">
        <v>4.4000000000000004</v>
      </c>
      <c r="K46">
        <v>3.72</v>
      </c>
      <c r="L46">
        <v>3.64</v>
      </c>
      <c r="M46">
        <v>2.88</v>
      </c>
      <c r="N46">
        <v>2.4700000000000002</v>
      </c>
      <c r="O46">
        <v>1.45</v>
      </c>
      <c r="P46">
        <v>0.44</v>
      </c>
      <c r="Q46">
        <v>0</v>
      </c>
      <c r="R46" s="19">
        <v>-0.46</v>
      </c>
    </row>
    <row r="47" spans="1:19 16384:16384" ht="15.75" thickBot="1">
      <c r="A47" t="s">
        <v>2</v>
      </c>
      <c r="D47">
        <v>112.9</v>
      </c>
      <c r="E47">
        <f>(D47+E46)</f>
        <v>114.95</v>
      </c>
      <c r="F47">
        <f>(D47+F46)</f>
        <v>115.71000000000001</v>
      </c>
      <c r="G47">
        <f>(D47+G46)</f>
        <v>116.82000000000001</v>
      </c>
      <c r="H47">
        <f>(D47+H46)</f>
        <v>117.42</v>
      </c>
      <c r="I47">
        <f>(D47+I46)</f>
        <v>117.62</v>
      </c>
      <c r="J47">
        <f>(D47+J46)</f>
        <v>117.30000000000001</v>
      </c>
      <c r="K47">
        <f>(D47+K46)</f>
        <v>116.62</v>
      </c>
      <c r="L47">
        <f>(D47+L46)</f>
        <v>116.54</v>
      </c>
      <c r="M47">
        <f>(D47+M46)</f>
        <v>115.78</v>
      </c>
      <c r="N47">
        <f>(D47+N46)</f>
        <v>115.37</v>
      </c>
      <c r="O47">
        <f>(D47+O46)</f>
        <v>114.35000000000001</v>
      </c>
      <c r="P47">
        <f>(D47+P46)</f>
        <v>113.34</v>
      </c>
      <c r="Q47">
        <f>(D47+Q46)</f>
        <v>112.9</v>
      </c>
      <c r="R47">
        <f>(D47+R46)</f>
        <v>112.44000000000001</v>
      </c>
    </row>
    <row r="48" spans="1:19 16384:16384" s="11" customFormat="1" ht="15.75" thickBot="1">
      <c r="A48" s="10" t="s">
        <v>21</v>
      </c>
      <c r="D48" s="11">
        <v>0</v>
      </c>
      <c r="E48" s="11">
        <v>1.5</v>
      </c>
      <c r="F48" s="11">
        <v>2.7</v>
      </c>
      <c r="G48" s="11">
        <v>5.5</v>
      </c>
      <c r="H48" s="11">
        <v>8.5</v>
      </c>
      <c r="I48" s="11">
        <v>11.4</v>
      </c>
      <c r="J48" s="11">
        <v>16.5</v>
      </c>
      <c r="K48" s="11">
        <v>21.5</v>
      </c>
      <c r="L48" s="11">
        <v>22.15</v>
      </c>
      <c r="M48" s="11">
        <v>26.5</v>
      </c>
      <c r="N48" s="11">
        <v>28.68</v>
      </c>
      <c r="O48" s="11">
        <v>33.5</v>
      </c>
      <c r="P48" s="11">
        <v>38.5</v>
      </c>
      <c r="Q48" s="11">
        <v>40.75</v>
      </c>
      <c r="R48" s="11">
        <v>42.6</v>
      </c>
    </row>
    <row r="49" spans="1:18 16384:16384">
      <c r="A49" t="s">
        <v>3</v>
      </c>
      <c r="D49">
        <v>0</v>
      </c>
      <c r="E49">
        <v>1.1000000000000001</v>
      </c>
      <c r="F49">
        <v>1.4</v>
      </c>
      <c r="G49">
        <v>1.84</v>
      </c>
      <c r="H49">
        <v>2.06</v>
      </c>
      <c r="I49">
        <v>2.2000000000000002</v>
      </c>
      <c r="J49">
        <v>2.2799999999999998</v>
      </c>
      <c r="K49">
        <v>2.19</v>
      </c>
      <c r="L49">
        <v>2.17</v>
      </c>
      <c r="M49">
        <v>1.93</v>
      </c>
      <c r="N49">
        <v>1.7</v>
      </c>
      <c r="O49">
        <v>1.24</v>
      </c>
      <c r="P49">
        <v>0.78</v>
      </c>
      <c r="Q49">
        <v>0.6</v>
      </c>
      <c r="R49" s="19">
        <v>0.46</v>
      </c>
    </row>
    <row r="50" spans="1:18 16384:16384" s="4" customFormat="1">
      <c r="A50" s="4" t="s">
        <v>7</v>
      </c>
      <c r="R50" s="18"/>
    </row>
    <row r="51" spans="1:18 16384:16384" s="9" customFormat="1" ht="15.75" thickBot="1">
      <c r="A51" s="9" t="s">
        <v>5</v>
      </c>
      <c r="D51" s="9">
        <f>(D46*2.54)</f>
        <v>0</v>
      </c>
      <c r="E51" s="9">
        <f>(E46*2.54)</f>
        <v>5.2069999999999999</v>
      </c>
      <c r="F51" s="9">
        <f>(F46*2.54)</f>
        <v>7.1374000000000004</v>
      </c>
      <c r="G51" s="9">
        <f>(G46*2.54)</f>
        <v>9.9567999999999994</v>
      </c>
      <c r="H51" s="9">
        <f>(H46*2.54)</f>
        <v>11.480799999999999</v>
      </c>
      <c r="I51" s="9">
        <f>(I46*2.54)</f>
        <v>11.988799999999999</v>
      </c>
      <c r="J51" s="9">
        <f>(J46*2.54)</f>
        <v>11.176000000000002</v>
      </c>
      <c r="K51" s="9">
        <f>(K46*2.54)</f>
        <v>9.4488000000000003</v>
      </c>
      <c r="L51" s="9">
        <f>(L46*2.54)</f>
        <v>9.2455999999999996</v>
      </c>
      <c r="M51" s="9">
        <f>(M46*2.54)</f>
        <v>7.3151999999999999</v>
      </c>
      <c r="N51" s="9">
        <f>(N46*2.54)</f>
        <v>6.2738000000000005</v>
      </c>
      <c r="O51" s="9">
        <f>(O46*2.54)</f>
        <v>3.6829999999999998</v>
      </c>
      <c r="P51" s="9">
        <f>(P46*2.54)</f>
        <v>1.1175999999999999</v>
      </c>
      <c r="Q51" s="9">
        <f>(Q46*2.54)</f>
        <v>0</v>
      </c>
      <c r="R51" s="9">
        <f>(R46*2.54)</f>
        <v>-1.1684000000000001</v>
      </c>
      <c r="XFD51" s="9">
        <f>(XFD46*2.54)</f>
        <v>0</v>
      </c>
    </row>
    <row r="52" spans="1:18 16384:16384" s="13" customFormat="1" ht="15.75" thickBot="1">
      <c r="A52" s="12" t="s">
        <v>6</v>
      </c>
      <c r="D52" s="13">
        <f>(D47*2.54)</f>
        <v>286.76600000000002</v>
      </c>
      <c r="E52" s="13">
        <f>(E47*2.54)</f>
        <v>291.97300000000001</v>
      </c>
      <c r="F52" s="13">
        <f>(F47*2.54)</f>
        <v>293.90340000000003</v>
      </c>
      <c r="G52" s="13">
        <f>(G47*2.54)</f>
        <v>296.72280000000001</v>
      </c>
      <c r="H52" s="13">
        <f>(H47*2.54)</f>
        <v>298.24680000000001</v>
      </c>
      <c r="I52" s="13">
        <f>(I47*2.54)</f>
        <v>298.75479999999999</v>
      </c>
      <c r="J52" s="13">
        <f>(J47*2.54)</f>
        <v>297.94200000000001</v>
      </c>
      <c r="K52" s="13">
        <f>(K47*2.54)</f>
        <v>296.21480000000003</v>
      </c>
      <c r="L52" s="13">
        <f>(L47*2.54)</f>
        <v>296.01160000000004</v>
      </c>
      <c r="M52" s="13">
        <f>(M47*2.54)</f>
        <v>294.08120000000002</v>
      </c>
      <c r="N52" s="13">
        <f>(N47*2.54)</f>
        <v>293.03980000000001</v>
      </c>
      <c r="O52" s="13">
        <f>(O47*2.54)</f>
        <v>290.44900000000001</v>
      </c>
      <c r="P52" s="13">
        <f>(P47*2.54)</f>
        <v>287.8836</v>
      </c>
      <c r="Q52" s="13">
        <f>(Q47*2.54)</f>
        <v>286.76600000000002</v>
      </c>
      <c r="R52" s="13">
        <f>(R47*2.54)</f>
        <v>285.59760000000006</v>
      </c>
    </row>
    <row r="53" spans="1:18 16384:16384" s="9" customFormat="1">
      <c r="A53" s="9" t="s">
        <v>20</v>
      </c>
      <c r="D53" s="9">
        <v>0</v>
      </c>
      <c r="E53" s="9">
        <f>(E48*2.54)</f>
        <v>3.81</v>
      </c>
      <c r="F53" s="9">
        <f>(F48*2.54)</f>
        <v>6.8580000000000005</v>
      </c>
      <c r="G53" s="9">
        <f>(G48*2.54)</f>
        <v>13.97</v>
      </c>
      <c r="H53" s="9">
        <f>(H48*2.54)</f>
        <v>21.59</v>
      </c>
      <c r="I53" s="9">
        <f>(I48*2.54)</f>
        <v>28.956000000000003</v>
      </c>
      <c r="J53" s="9">
        <f>(J48*2.54)</f>
        <v>41.910000000000004</v>
      </c>
      <c r="K53" s="9">
        <f>(K48*2.54)</f>
        <v>54.61</v>
      </c>
      <c r="L53" s="9">
        <f>(L48*2.54)</f>
        <v>56.260999999999996</v>
      </c>
      <c r="M53" s="9">
        <f>(M48*2.54)</f>
        <v>67.31</v>
      </c>
      <c r="N53" s="9">
        <f>(N48*2.54)</f>
        <v>72.847200000000001</v>
      </c>
      <c r="O53" s="9">
        <f>(O48*2.54)</f>
        <v>85.09</v>
      </c>
      <c r="P53" s="9">
        <f>(P48*2.54)</f>
        <v>97.79</v>
      </c>
      <c r="Q53" s="9">
        <f>(Q48*2.54)</f>
        <v>103.505</v>
      </c>
      <c r="R53" s="9">
        <f>(R48*2.54)</f>
        <v>108.20400000000001</v>
      </c>
    </row>
    <row r="54" spans="1:18 16384:16384" s="9" customFormat="1">
      <c r="A54" s="9" t="s">
        <v>4</v>
      </c>
      <c r="D54" s="9">
        <f>(D49*2.54)</f>
        <v>0</v>
      </c>
      <c r="E54" s="9">
        <f>(E49*2.54)</f>
        <v>2.7940000000000005</v>
      </c>
      <c r="F54" s="9">
        <f>(F49*2.54)</f>
        <v>3.5559999999999996</v>
      </c>
      <c r="G54" s="9">
        <f>(G49*2.54)</f>
        <v>4.6736000000000004</v>
      </c>
      <c r="H54" s="9">
        <f>(H49*2.54)</f>
        <v>5.2324000000000002</v>
      </c>
      <c r="I54" s="9">
        <f>(I49*2.54)</f>
        <v>5.588000000000001</v>
      </c>
      <c r="J54" s="9">
        <f>(J49*2.54)</f>
        <v>5.7911999999999999</v>
      </c>
      <c r="K54" s="9">
        <f>(K49*2.54)</f>
        <v>5.5625999999999998</v>
      </c>
      <c r="L54" s="9">
        <f>(L49*2.54)</f>
        <v>5.5118</v>
      </c>
      <c r="M54" s="9">
        <f>(M49*2.54)</f>
        <v>4.9021999999999997</v>
      </c>
      <c r="N54" s="9">
        <f>(N49*2.54)</f>
        <v>4.3179999999999996</v>
      </c>
      <c r="O54" s="9">
        <f>(O49*2.54)</f>
        <v>3.1496</v>
      </c>
      <c r="P54" s="9">
        <f>(P49*2.54)</f>
        <v>1.9812000000000001</v>
      </c>
      <c r="Q54" s="9">
        <f>(Q49*2.54)</f>
        <v>1.524</v>
      </c>
      <c r="R54" s="21">
        <f>(R49*2.54)</f>
        <v>1.1684000000000001</v>
      </c>
    </row>
    <row r="58" spans="1:18 16384:16384" s="8" customFormat="1">
      <c r="A58" s="7"/>
      <c r="R58" s="20"/>
    </row>
    <row r="59" spans="1:18 16384:16384" s="4" customFormat="1">
      <c r="R59" s="18"/>
    </row>
    <row r="63" spans="1:18 16384:16384" s="4" customFormat="1">
      <c r="R63" s="18"/>
    </row>
    <row r="64" spans="1:18 16384:16384">
      <c r="XFD64">
        <f>(XFD60*2.54)</f>
        <v>0</v>
      </c>
    </row>
  </sheetData>
  <pageMargins left="0.7" right="0.7" top="0.75" bottom="0.75" header="0.3" footer="0.3"/>
  <pageSetup paperSize="9" orientation="portrait" r:id="rId1"/>
  <ignoredErrors>
    <ignoredError sqref="G4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2017-02-09T23:57:16Z</dcterms:created>
  <dcterms:modified xsi:type="dcterms:W3CDTF">2018-04-09T08:05:22Z</dcterms:modified>
</cp:coreProperties>
</file>